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Ark2" sheetId="1" r:id="rId1"/>
  </sheets>
  <calcPr calcId="125725"/>
</workbook>
</file>

<file path=xl/calcChain.xml><?xml version="1.0" encoding="utf-8"?>
<calcChain xmlns="http://schemas.openxmlformats.org/spreadsheetml/2006/main">
  <c r="U17" i="1"/>
  <c r="AC32"/>
  <c r="AC36"/>
  <c r="AC34"/>
  <c r="AC21" l="1"/>
  <c r="V19"/>
  <c r="AC28"/>
  <c r="AC26"/>
  <c r="AC15"/>
  <c r="V23" l="1"/>
  <c r="AC17"/>
  <c r="V41" s="1"/>
  <c r="V30"/>
  <c r="V11" l="1"/>
</calcChain>
</file>

<file path=xl/comments1.xml><?xml version="1.0" encoding="utf-8"?>
<comments xmlns="http://schemas.openxmlformats.org/spreadsheetml/2006/main">
  <authors>
    <author>Bruger</author>
  </authors>
  <commentList>
    <comment ref="B38" authorId="0">
      <text>
        <r>
          <rPr>
            <b/>
            <sz val="9"/>
            <color indexed="81"/>
            <rFont val="Tahoma"/>
            <family val="2"/>
          </rPr>
          <t>Indsæt tekst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Indsæt beløb.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<sst xmlns="http://schemas.openxmlformats.org/spreadsheetml/2006/main" count="50" uniqueCount="37">
  <si>
    <t>Dato/Underskrift</t>
  </si>
  <si>
    <t>Antal gange</t>
  </si>
  <si>
    <t>Afstand i km</t>
  </si>
  <si>
    <t>Postnr./by</t>
  </si>
  <si>
    <t>Adresse:</t>
  </si>
  <si>
    <t>Navn:</t>
  </si>
  <si>
    <t>Modtager</t>
  </si>
  <si>
    <t>Dato:</t>
  </si>
  <si>
    <t>Kr.</t>
  </si>
  <si>
    <t>Takst kr.</t>
  </si>
  <si>
    <r>
      <t>Egen bil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8"/>
        <color rgb="FFFF0000"/>
        <rFont val="Calibri"/>
        <family val="2"/>
        <scheme val="minor"/>
      </rPr>
      <t>(Sæt X)</t>
    </r>
  </si>
  <si>
    <r>
      <rPr>
        <i/>
        <sz val="11"/>
        <rFont val="Calibri"/>
        <family val="2"/>
        <scheme val="minor"/>
      </rPr>
      <t xml:space="preserve">Bus/tog - takstzone 1 og 2 </t>
    </r>
    <r>
      <rPr>
        <i/>
        <sz val="8"/>
        <color rgb="FFFF0000"/>
        <rFont val="Calibri"/>
        <family val="2"/>
        <scheme val="minor"/>
      </rPr>
      <t>(Sæt X)</t>
    </r>
  </si>
  <si>
    <t>Periode fra</t>
  </si>
  <si>
    <t>til</t>
  </si>
  <si>
    <t>Afregning efter takst kr.</t>
  </si>
  <si>
    <t>(Sæt X)</t>
  </si>
  <si>
    <r>
      <t xml:space="preserve">Flere dags arrangementer  </t>
    </r>
    <r>
      <rPr>
        <b/>
        <i/>
        <sz val="11"/>
        <color theme="1"/>
        <rFont val="Calibri"/>
        <family val="2"/>
        <scheme val="minor"/>
      </rPr>
      <t>mindst 24 timers varighed</t>
    </r>
  </si>
  <si>
    <r>
      <t xml:space="preserve">Fortæring efter bilag </t>
    </r>
    <r>
      <rPr>
        <i/>
        <sz val="8"/>
        <color rgb="FFFF0000"/>
        <rFont val="Calibri"/>
        <family val="2"/>
        <scheme val="minor"/>
      </rPr>
      <t>(Sæt X og vedlæg bilag)</t>
    </r>
  </si>
  <si>
    <t>pr. døgn i:</t>
  </si>
  <si>
    <t>døgn.</t>
  </si>
  <si>
    <t>Fortæring afregnet efter takst kr.</t>
  </si>
  <si>
    <r>
      <t xml:space="preserve">Skattefrie godtgørelser som </t>
    </r>
    <r>
      <rPr>
        <b/>
        <u/>
        <sz val="14"/>
        <color theme="1"/>
        <rFont val="Calibri"/>
        <family val="2"/>
        <scheme val="minor"/>
      </rPr>
      <t>kan</t>
    </r>
    <r>
      <rPr>
        <b/>
        <sz val="14"/>
        <color theme="1"/>
        <rFont val="Calibri"/>
        <family val="2"/>
        <scheme val="minor"/>
      </rPr>
      <t xml:space="preserve"> udbetales til ulønnet træner</t>
    </r>
  </si>
  <si>
    <r>
      <t>Udgift til telefon og internet</t>
    </r>
    <r>
      <rPr>
        <i/>
        <sz val="8"/>
        <color rgb="FFFF0000"/>
        <rFont val="Calibri"/>
        <family val="2"/>
        <scheme val="minor"/>
      </rPr>
      <t>(Sæt X)</t>
    </r>
  </si>
  <si>
    <t>pr. år</t>
  </si>
  <si>
    <r>
      <t xml:space="preserve">Andre godtgørelser  </t>
    </r>
    <r>
      <rPr>
        <b/>
        <i/>
        <sz val="11"/>
        <color theme="1"/>
        <rFont val="Calibri"/>
        <family val="2"/>
        <scheme val="minor"/>
      </rPr>
      <t>udokumenterede</t>
    </r>
  </si>
  <si>
    <r>
      <t xml:space="preserve">Administration, porto, møder m.v. </t>
    </r>
    <r>
      <rPr>
        <i/>
        <sz val="8"/>
        <color rgb="FFFF0000"/>
        <rFont val="Calibri"/>
        <family val="2"/>
        <scheme val="minor"/>
      </rPr>
      <t>(Sæt X)</t>
    </r>
  </si>
  <si>
    <t>Uden fri kost</t>
  </si>
  <si>
    <t>Med fri kost</t>
  </si>
  <si>
    <t>Afregning til småfornødenheder efter takst kr.</t>
  </si>
  <si>
    <t>Beløb som indsættes på :</t>
  </si>
  <si>
    <t>Beregningskolonne</t>
  </si>
  <si>
    <r>
      <t xml:space="preserve">En-dags arrangementer </t>
    </r>
    <r>
      <rPr>
        <b/>
        <i/>
        <sz val="11"/>
        <color theme="1"/>
        <rFont val="Calibri"/>
        <family val="2"/>
        <scheme val="minor"/>
      </rPr>
      <t>mindst 5 timers varighed</t>
    </r>
  </si>
  <si>
    <r>
      <t>Befordrings godtgørelse</t>
    </r>
    <r>
      <rPr>
        <b/>
        <i/>
        <sz val="11"/>
        <color theme="1"/>
        <rFont val="Calibri"/>
        <family val="2"/>
        <scheme val="minor"/>
      </rPr>
      <t xml:space="preserve"> til træning, kampe, stævner m.m.</t>
    </r>
  </si>
  <si>
    <r>
      <t xml:space="preserve">Køb vask vedligehold af sportstøj </t>
    </r>
    <r>
      <rPr>
        <i/>
        <sz val="8"/>
        <color rgb="FFFF0000"/>
        <rFont val="Calibri"/>
        <family val="2"/>
        <scheme val="minor"/>
      </rPr>
      <t>(SætX)</t>
    </r>
  </si>
  <si>
    <t>Afdelingsleder</t>
  </si>
  <si>
    <t>Beløbsmodtager</t>
  </si>
  <si>
    <t>Halvårs afregning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</si>
</sst>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/>
    <xf numFmtId="0" fontId="9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4" fillId="2" borderId="0" xfId="0" applyFont="1" applyFill="1" applyAlignment="1"/>
    <xf numFmtId="0" fontId="14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Border="1"/>
    <xf numFmtId="0" fontId="0" fillId="0" borderId="0" xfId="0" applyAlignment="1"/>
    <xf numFmtId="0" fontId="2" fillId="2" borderId="0" xfId="0" applyFont="1" applyFill="1" applyAlignment="1"/>
    <xf numFmtId="0" fontId="3" fillId="0" borderId="0" xfId="0" applyFont="1" applyAlignment="1"/>
    <xf numFmtId="0" fontId="15" fillId="0" borderId="0" xfId="0" applyFont="1"/>
    <xf numFmtId="2" fontId="16" fillId="0" borderId="0" xfId="0" applyNumberFormat="1" applyFont="1" applyBorder="1" applyAlignment="1">
      <alignment horizontal="center"/>
    </xf>
    <xf numFmtId="0" fontId="12" fillId="0" borderId="0" xfId="0" applyFont="1" applyAlignment="1"/>
    <xf numFmtId="0" fontId="18" fillId="2" borderId="0" xfId="0" applyFont="1" applyFill="1" applyAlignment="1"/>
    <xf numFmtId="0" fontId="2" fillId="0" borderId="0" xfId="0" applyFont="1" applyFill="1" applyAlignment="1"/>
    <xf numFmtId="0" fontId="7" fillId="0" borderId="0" xfId="0" applyFont="1" applyFill="1" applyAlignment="1"/>
    <xf numFmtId="2" fontId="10" fillId="0" borderId="0" xfId="0" applyNumberFormat="1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0" fontId="4" fillId="0" borderId="0" xfId="0" applyFont="1" applyFill="1" applyAlignment="1"/>
    <xf numFmtId="0" fontId="3" fillId="0" borderId="0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6" fillId="0" borderId="0" xfId="0" applyFont="1"/>
    <xf numFmtId="0" fontId="16" fillId="0" borderId="0" xfId="0" applyFont="1" applyAlignment="1"/>
    <xf numFmtId="0" fontId="20" fillId="0" borderId="0" xfId="0" applyFont="1"/>
    <xf numFmtId="2" fontId="4" fillId="0" borderId="0" xfId="0" applyNumberFormat="1" applyFont="1" applyFill="1" applyAlignment="1"/>
    <xf numFmtId="0" fontId="3" fillId="0" borderId="0" xfId="0" applyFont="1" applyAlignment="1">
      <alignment vertical="center"/>
    </xf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/>
    <xf numFmtId="4" fontId="0" fillId="0" borderId="0" xfId="0" applyNumberFormat="1" applyFont="1" applyFill="1" applyAlignment="1">
      <alignment vertical="center"/>
    </xf>
    <xf numFmtId="4" fontId="3" fillId="0" borderId="0" xfId="0" applyNumberFormat="1" applyFont="1"/>
    <xf numFmtId="4" fontId="9" fillId="0" borderId="0" xfId="0" applyNumberFormat="1" applyFont="1" applyFill="1"/>
    <xf numFmtId="4" fontId="0" fillId="0" borderId="0" xfId="0" applyNumberFormat="1" applyAlignment="1"/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/>
    <xf numFmtId="4" fontId="20" fillId="0" borderId="0" xfId="0" applyNumberFormat="1" applyFont="1"/>
    <xf numFmtId="4" fontId="1" fillId="0" borderId="0" xfId="0" applyNumberFormat="1" applyFont="1"/>
    <xf numFmtId="0" fontId="21" fillId="2" borderId="0" xfId="0" applyFont="1" applyFill="1" applyAlignment="1"/>
    <xf numFmtId="0" fontId="22" fillId="0" borderId="0" xfId="0" applyFont="1"/>
    <xf numFmtId="0" fontId="23" fillId="0" borderId="0" xfId="0" applyFont="1"/>
    <xf numFmtId="0" fontId="0" fillId="0" borderId="0" xfId="0" applyBorder="1" applyAlignment="1">
      <alignment horizontal="center"/>
    </xf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2" fontId="16" fillId="0" borderId="6" xfId="0" applyNumberFormat="1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2" fontId="16" fillId="0" borderId="6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3" fontId="24" fillId="0" borderId="6" xfId="1" applyFont="1" applyBorder="1" applyAlignment="1" applyProtection="1">
      <alignment horizontal="center"/>
      <protection locked="0"/>
    </xf>
    <xf numFmtId="43" fontId="16" fillId="0" borderId="6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2" fontId="18" fillId="2" borderId="0" xfId="0" applyNumberFormat="1" applyFont="1" applyFill="1" applyAlignment="1">
      <alignment horizontal="right"/>
    </xf>
    <xf numFmtId="4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43" fontId="18" fillId="2" borderId="0" xfId="1" applyFont="1" applyFill="1" applyAlignment="1">
      <alignment horizontal="right"/>
    </xf>
    <xf numFmtId="43" fontId="13" fillId="0" borderId="8" xfId="1" applyFont="1" applyBorder="1" applyAlignment="1">
      <alignment horizontal="center"/>
    </xf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200025</xdr:colOff>
      <xdr:row>3</xdr:row>
      <xdr:rowOff>7861</xdr:rowOff>
    </xdr:to>
    <xdr:pic>
      <xdr:nvPicPr>
        <xdr:cNvPr id="2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33349"/>
          <a:ext cx="628650" cy="73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showGridLines="0" tabSelected="1" workbookViewId="0">
      <selection activeCell="T3" sqref="T3:AA3"/>
    </sheetView>
  </sheetViews>
  <sheetFormatPr defaultRowHeight="15"/>
  <cols>
    <col min="1" max="1" width="1.7109375" customWidth="1"/>
    <col min="2" max="27" width="3.28515625" customWidth="1"/>
    <col min="28" max="28" width="9.140625" hidden="1" customWidth="1"/>
    <col min="29" max="29" width="18.42578125" style="39" hidden="1" customWidth="1"/>
    <col min="30" max="30" width="9.140625" hidden="1" customWidth="1"/>
  </cols>
  <sheetData>
    <row r="1" spans="1:32" ht="15" customHeight="1">
      <c r="G1" s="12"/>
      <c r="H1" s="13"/>
      <c r="I1" s="13"/>
      <c r="J1" s="13"/>
      <c r="K1" s="12"/>
    </row>
    <row r="2" spans="1:32" ht="18.75">
      <c r="B2" s="23"/>
      <c r="C2" s="23"/>
      <c r="D2" s="23"/>
      <c r="E2" s="23"/>
      <c r="F2" s="15" t="s">
        <v>21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AC2" s="50" t="s">
        <v>30</v>
      </c>
    </row>
    <row r="3" spans="1:32" ht="23.25">
      <c r="F3" s="53" t="s">
        <v>36</v>
      </c>
      <c r="H3" s="11"/>
      <c r="I3" s="11"/>
      <c r="R3" s="58" t="s">
        <v>7</v>
      </c>
      <c r="S3" s="59"/>
      <c r="T3" s="69"/>
      <c r="U3" s="65"/>
      <c r="V3" s="65"/>
      <c r="W3" s="65"/>
      <c r="X3" s="65"/>
      <c r="Y3" s="65"/>
      <c r="Z3" s="65"/>
      <c r="AA3" s="66"/>
    </row>
    <row r="4" spans="1:32">
      <c r="I4" s="5"/>
      <c r="J4" s="5"/>
    </row>
    <row r="5" spans="1:32" ht="21">
      <c r="A5" s="24" t="s">
        <v>6</v>
      </c>
      <c r="B5" s="2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32" s="2" customFormat="1" ht="15" customHeight="1">
      <c r="B6" s="3"/>
      <c r="C6" s="3"/>
      <c r="D6" s="3"/>
      <c r="E6" s="3"/>
      <c r="F6" s="3"/>
      <c r="G6" s="3"/>
      <c r="H6" s="3"/>
      <c r="I6" s="3"/>
      <c r="AC6" s="40"/>
    </row>
    <row r="7" spans="1:32">
      <c r="B7" s="1" t="s">
        <v>5</v>
      </c>
      <c r="C7" s="1"/>
      <c r="D7" s="11"/>
      <c r="E7" s="11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32">
      <c r="B8" s="1" t="s">
        <v>4</v>
      </c>
      <c r="C8" s="1"/>
      <c r="D8" s="11"/>
      <c r="E8" s="11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32">
      <c r="B9" s="1" t="s">
        <v>3</v>
      </c>
      <c r="C9" s="1"/>
      <c r="D9" s="11"/>
      <c r="E9" s="11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1:32">
      <c r="B10" s="1"/>
      <c r="C10" s="1"/>
    </row>
    <row r="11" spans="1:32" ht="21">
      <c r="A11" s="24" t="s">
        <v>32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9" t="s">
        <v>8</v>
      </c>
      <c r="U11" s="14"/>
      <c r="V11" s="82" t="str">
        <f>IF(+SUM(AC15:AC17)=0,"",+SUM(AC15:AC17))</f>
        <v/>
      </c>
      <c r="W11" s="83"/>
      <c r="X11" s="83"/>
      <c r="Y11" s="83"/>
      <c r="Z11" s="83"/>
      <c r="AA11" s="14"/>
    </row>
    <row r="12" spans="1:32" s="16" customForma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AC12" s="41"/>
    </row>
    <row r="13" spans="1:32" s="16" customFormat="1">
      <c r="B13" s="9" t="s">
        <v>12</v>
      </c>
      <c r="C13" s="9"/>
      <c r="D13" s="9"/>
      <c r="E13" s="9"/>
      <c r="F13" s="60"/>
      <c r="G13" s="61"/>
      <c r="H13" s="61"/>
      <c r="I13" s="61"/>
      <c r="J13" s="61"/>
      <c r="K13" s="61"/>
      <c r="L13" s="62"/>
      <c r="M13" s="63" t="s">
        <v>13</v>
      </c>
      <c r="N13" s="63"/>
      <c r="O13" s="60"/>
      <c r="P13" s="61"/>
      <c r="Q13" s="61"/>
      <c r="R13" s="61"/>
      <c r="S13" s="61"/>
      <c r="T13" s="61"/>
      <c r="U13" s="62"/>
      <c r="V13" s="9"/>
      <c r="W13" s="9"/>
      <c r="X13" s="9"/>
      <c r="Y13" s="9"/>
      <c r="AC13" s="41"/>
    </row>
    <row r="14" spans="1:32" s="16" customFormat="1" ht="15" customHeight="1">
      <c r="B14" s="6"/>
      <c r="C14" s="6"/>
      <c r="D14" s="6"/>
      <c r="E14" s="6"/>
      <c r="F14" s="6"/>
      <c r="G14" s="6"/>
      <c r="H14" s="6"/>
      <c r="I14" s="6"/>
      <c r="AC14" s="41"/>
    </row>
    <row r="15" spans="1:32" s="7" customFormat="1" ht="15" customHeight="1">
      <c r="B15" s="9" t="s">
        <v>10</v>
      </c>
      <c r="C15" s="9"/>
      <c r="F15" s="32"/>
      <c r="G15" s="10"/>
      <c r="H15" s="9" t="s">
        <v>11</v>
      </c>
      <c r="J15" s="9"/>
      <c r="L15" s="10"/>
      <c r="Q15" s="32"/>
      <c r="AC15" s="42" t="str">
        <f>+IF(Q15="X",N17*2*U17,"")</f>
        <v/>
      </c>
      <c r="AF15" s="33"/>
    </row>
    <row r="16" spans="1:32" s="2" customFormat="1" ht="15" customHeight="1">
      <c r="D16" s="3"/>
      <c r="E16" s="3"/>
      <c r="F16" s="3"/>
      <c r="G16" s="3"/>
      <c r="H16" s="3"/>
      <c r="I16" s="3"/>
      <c r="AC16" s="40"/>
    </row>
    <row r="17" spans="1:33" ht="15.75" thickBot="1">
      <c r="B17" s="1" t="s">
        <v>2</v>
      </c>
      <c r="C17" s="1"/>
      <c r="F17" s="64">
        <v>0</v>
      </c>
      <c r="G17" s="65"/>
      <c r="H17" s="66"/>
      <c r="J17" s="1" t="s">
        <v>1</v>
      </c>
      <c r="N17" s="64">
        <v>0</v>
      </c>
      <c r="O17" s="65"/>
      <c r="P17" s="66"/>
      <c r="R17" s="9" t="s">
        <v>9</v>
      </c>
      <c r="S17" s="7"/>
      <c r="T17" s="7"/>
      <c r="U17" s="67" t="str">
        <f>+IF(F15="X",3.53,IF(Q15="X",15,""))</f>
        <v/>
      </c>
      <c r="V17" s="67"/>
      <c r="W17" s="67"/>
      <c r="AC17" s="39" t="str">
        <f>+IF(F15="X",F17*N17*U17,"")</f>
        <v/>
      </c>
    </row>
    <row r="18" spans="1:33" ht="15.75" thickTop="1">
      <c r="C18" s="1"/>
    </row>
    <row r="19" spans="1:33" ht="18.75">
      <c r="A19" s="24" t="s">
        <v>31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 t="s">
        <v>8</v>
      </c>
      <c r="U19" s="19"/>
      <c r="V19" s="81" t="str">
        <f>+IF(Z21="X",V21,"")</f>
        <v/>
      </c>
      <c r="W19" s="81"/>
      <c r="X19" s="81"/>
      <c r="Y19" s="81"/>
      <c r="Z19" s="81"/>
      <c r="AA19" s="19"/>
    </row>
    <row r="21" spans="1:33" s="1" customFormat="1" ht="15" customHeight="1" thickBot="1">
      <c r="B21" s="38" t="s">
        <v>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1"/>
      <c r="O21" s="38" t="s">
        <v>14</v>
      </c>
      <c r="V21" s="71">
        <v>70</v>
      </c>
      <c r="W21" s="71"/>
      <c r="X21" s="21" t="s">
        <v>15</v>
      </c>
      <c r="Z21" s="31"/>
      <c r="AC21" s="43" t="str">
        <f>+IF(Z21="X",V21,"")</f>
        <v/>
      </c>
      <c r="AD21" s="37"/>
      <c r="AE21" s="37"/>
      <c r="AF21" s="37"/>
      <c r="AG21" s="37"/>
    </row>
    <row r="22" spans="1:33" ht="15.75" thickTop="1"/>
    <row r="23" spans="1:33" ht="21" customHeight="1">
      <c r="A23" s="24" t="s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9" t="s">
        <v>8</v>
      </c>
      <c r="U23" s="14"/>
      <c r="V23" s="81" t="str">
        <f>IF(+SUM(AC26:AC28)=0,"",SUM(AC26:AC28))</f>
        <v/>
      </c>
      <c r="W23" s="81"/>
      <c r="X23" s="81"/>
      <c r="Y23" s="81"/>
      <c r="Z23" s="81"/>
      <c r="AA23" s="14"/>
    </row>
    <row r="24" spans="1:33" s="2" customFormat="1" ht="1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5"/>
      <c r="U24" s="29"/>
      <c r="V24" s="29"/>
      <c r="W24" s="29"/>
      <c r="X24" s="29"/>
      <c r="Y24" s="29"/>
      <c r="Z24" s="29"/>
      <c r="AA24" s="29"/>
      <c r="AC24" s="40"/>
    </row>
    <row r="25" spans="1:33">
      <c r="B25" s="34" t="s">
        <v>26</v>
      </c>
    </row>
    <row r="26" spans="1:33" ht="15.75" thickBot="1">
      <c r="B26" s="20" t="s">
        <v>20</v>
      </c>
      <c r="K26" s="71">
        <v>498</v>
      </c>
      <c r="L26" s="71"/>
      <c r="M26" s="1" t="s">
        <v>18</v>
      </c>
      <c r="N26" s="1"/>
      <c r="O26" s="1"/>
      <c r="P26" s="64"/>
      <c r="Q26" s="66"/>
      <c r="R26" s="1" t="s">
        <v>19</v>
      </c>
      <c r="S26" s="1"/>
      <c r="T26" s="1"/>
      <c r="U26" s="1"/>
      <c r="V26" s="1"/>
      <c r="W26" s="1"/>
      <c r="X26" s="1"/>
      <c r="Y26" s="1"/>
      <c r="AC26" s="44">
        <f>+P26*K26</f>
        <v>0</v>
      </c>
    </row>
    <row r="27" spans="1:33" ht="15.75" thickTop="1">
      <c r="B27" s="35" t="s">
        <v>27</v>
      </c>
      <c r="M27" s="22"/>
      <c r="N27" s="22"/>
      <c r="O27" s="1"/>
      <c r="P27" s="1"/>
      <c r="Q27" s="1"/>
      <c r="R27" s="30"/>
      <c r="S27" s="30"/>
      <c r="T27" s="1"/>
      <c r="U27" s="1"/>
      <c r="V27" s="1"/>
      <c r="W27" s="1"/>
      <c r="X27" s="1"/>
      <c r="Y27" s="1"/>
      <c r="AC27" s="44"/>
    </row>
    <row r="28" spans="1:33" ht="15.75" thickBot="1">
      <c r="B28" s="20" t="s">
        <v>28</v>
      </c>
      <c r="M28" s="22"/>
      <c r="N28" s="22"/>
      <c r="O28" s="71">
        <v>124.5</v>
      </c>
      <c r="P28" s="71"/>
      <c r="Q28" s="1" t="s">
        <v>18</v>
      </c>
      <c r="R28" s="30"/>
      <c r="S28" s="30"/>
      <c r="T28" s="64"/>
      <c r="U28" s="66"/>
      <c r="V28" s="1" t="s">
        <v>19</v>
      </c>
      <c r="W28" s="1"/>
      <c r="X28" s="1"/>
      <c r="Y28" s="1"/>
      <c r="AC28" s="44">
        <f>+T28*O28</f>
        <v>0</v>
      </c>
    </row>
    <row r="29" spans="1:33" ht="15.75" thickTop="1">
      <c r="B29" s="20"/>
      <c r="M29" s="22"/>
      <c r="N29" s="22"/>
      <c r="R29" s="5"/>
      <c r="S29" s="5"/>
    </row>
    <row r="30" spans="1:33" ht="21" customHeight="1">
      <c r="A30" s="24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51"/>
      <c r="P30" s="14"/>
      <c r="Q30" s="14"/>
      <c r="R30" s="14"/>
      <c r="S30" s="14"/>
      <c r="T30" s="19" t="s">
        <v>8</v>
      </c>
      <c r="U30" s="14"/>
      <c r="V30" s="84" t="str">
        <f>IF(SUM(AC32:AC36)=0,"",SUM(AC32:AC36))</f>
        <v/>
      </c>
      <c r="W30" s="84"/>
      <c r="X30" s="84"/>
      <c r="Y30" s="84"/>
      <c r="Z30" s="84"/>
      <c r="AA30" s="14"/>
    </row>
    <row r="31" spans="1:33" s="8" customFormat="1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C31" s="45"/>
    </row>
    <row r="32" spans="1:33" ht="15.75" thickBot="1">
      <c r="B32" s="20" t="s">
        <v>22</v>
      </c>
      <c r="M32" s="31"/>
      <c r="O32" s="27" t="s">
        <v>9</v>
      </c>
      <c r="P32" s="22"/>
      <c r="Q32" s="76">
        <v>2350</v>
      </c>
      <c r="R32" s="76"/>
      <c r="S32" s="76"/>
      <c r="T32" s="77" t="s">
        <v>23</v>
      </c>
      <c r="U32" s="77"/>
      <c r="V32" s="52"/>
      <c r="X32" s="18"/>
      <c r="Y32" s="18"/>
      <c r="AC32" s="46" t="str">
        <f>+IF(M32="X",Q32/2,"")</f>
        <v/>
      </c>
    </row>
    <row r="33" spans="2:29" ht="15.75" thickTop="1">
      <c r="B33" s="20"/>
      <c r="M33" s="22"/>
      <c r="N33" s="22"/>
      <c r="R33" s="5"/>
      <c r="S33" s="5"/>
      <c r="V33" s="52"/>
    </row>
    <row r="34" spans="2:29" ht="15.75" thickBot="1">
      <c r="B34" s="20" t="s">
        <v>25</v>
      </c>
      <c r="M34" s="31"/>
      <c r="O34" s="27" t="s">
        <v>9</v>
      </c>
      <c r="P34" s="22"/>
      <c r="Q34" s="76">
        <v>1400</v>
      </c>
      <c r="R34" s="76"/>
      <c r="S34" s="76"/>
      <c r="T34" s="77" t="s">
        <v>23</v>
      </c>
      <c r="U34" s="77"/>
      <c r="V34" s="52"/>
      <c r="X34" s="18"/>
      <c r="Y34" s="18"/>
      <c r="AC34" s="46" t="str">
        <f>+IF(M34="X",Q34/2,"")</f>
        <v/>
      </c>
    </row>
    <row r="35" spans="2:29" ht="15.75" thickTop="1">
      <c r="B35" s="20"/>
      <c r="K35" s="17"/>
      <c r="M35" s="27"/>
      <c r="N35" s="22"/>
      <c r="O35" s="28"/>
      <c r="P35" s="28"/>
      <c r="Q35" s="28"/>
      <c r="R35" s="5"/>
      <c r="S35" s="5"/>
      <c r="V35" s="52"/>
    </row>
    <row r="36" spans="2:29" ht="15.75" thickBot="1">
      <c r="B36" s="20" t="s">
        <v>33</v>
      </c>
      <c r="K36" s="17"/>
      <c r="M36" s="31"/>
      <c r="O36" s="27" t="s">
        <v>9</v>
      </c>
      <c r="P36" s="22"/>
      <c r="Q36" s="76">
        <v>1950</v>
      </c>
      <c r="R36" s="76"/>
      <c r="S36" s="76"/>
      <c r="T36" s="77" t="s">
        <v>23</v>
      </c>
      <c r="U36" s="77"/>
      <c r="V36" s="52"/>
      <c r="X36" s="18"/>
      <c r="Y36" s="18"/>
      <c r="AC36" s="46" t="str">
        <f>+IF(M36="X",Q36/2,"")</f>
        <v/>
      </c>
    </row>
    <row r="37" spans="2:29" ht="15.75" thickTop="1">
      <c r="B37" s="20"/>
      <c r="K37" s="17"/>
      <c r="M37" s="47"/>
      <c r="O37" s="27"/>
      <c r="P37" s="22"/>
      <c r="Q37" s="28"/>
      <c r="R37" s="28"/>
      <c r="S37" s="28"/>
      <c r="T37" s="54"/>
      <c r="U37" s="54"/>
      <c r="V37" s="52"/>
      <c r="X37" s="18"/>
      <c r="Y37" s="18"/>
      <c r="AC37" s="46"/>
    </row>
    <row r="38" spans="2:29" ht="15.75" thickBot="1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O38" s="27" t="s">
        <v>9</v>
      </c>
      <c r="P38" s="22"/>
      <c r="Q38" s="75"/>
      <c r="R38" s="75"/>
      <c r="S38" s="75"/>
      <c r="T38" s="77" t="s">
        <v>23</v>
      </c>
      <c r="U38" s="77"/>
      <c r="V38" s="52"/>
      <c r="X38" s="18"/>
      <c r="Y38" s="18"/>
      <c r="AC38" s="46"/>
    </row>
    <row r="39" spans="2:29" ht="15.75" thickTop="1">
      <c r="B39" s="20"/>
      <c r="K39" s="17"/>
      <c r="M39" s="47"/>
      <c r="O39" s="27"/>
      <c r="P39" s="22"/>
      <c r="Q39" s="28"/>
      <c r="R39" s="28"/>
      <c r="S39" s="28"/>
      <c r="T39" s="5"/>
      <c r="U39" s="5"/>
      <c r="X39" s="18"/>
      <c r="Y39" s="18"/>
      <c r="AC39" s="46"/>
    </row>
    <row r="41" spans="2:29" s="36" customFormat="1" ht="16.5" thickBot="1">
      <c r="B41" s="48" t="s">
        <v>29</v>
      </c>
      <c r="C41" s="48"/>
      <c r="I41" s="78"/>
      <c r="J41" s="79"/>
      <c r="K41" s="79"/>
      <c r="L41" s="79"/>
      <c r="M41" s="79"/>
      <c r="N41" s="79"/>
      <c r="O41" s="79"/>
      <c r="P41" s="79"/>
      <c r="Q41" s="79"/>
      <c r="R41" s="79"/>
      <c r="S41" s="80"/>
      <c r="V41" s="85">
        <f>+SUM(AC1:AC41)+Q38</f>
        <v>0</v>
      </c>
      <c r="W41" s="85"/>
      <c r="X41" s="85"/>
      <c r="Y41" s="85"/>
      <c r="Z41" s="85"/>
      <c r="AC41" s="49"/>
    </row>
    <row r="42" spans="2:29" ht="15.75" thickTop="1">
      <c r="B42" s="70"/>
      <c r="C42" s="70"/>
      <c r="D42" s="70"/>
      <c r="E42" s="4"/>
    </row>
    <row r="46" spans="2:29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17"/>
      <c r="N46" s="17"/>
    </row>
    <row r="47" spans="2:29">
      <c r="B47" s="57" t="s">
        <v>0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N47" s="17"/>
      <c r="Q47" s="57" t="s">
        <v>0</v>
      </c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2:29">
      <c r="B48" s="56" t="s">
        <v>34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Q48" s="56" t="s">
        <v>35</v>
      </c>
      <c r="R48" s="56"/>
      <c r="S48" s="56"/>
      <c r="T48" s="56"/>
      <c r="U48" s="56"/>
      <c r="V48" s="56"/>
      <c r="W48" s="56"/>
      <c r="X48" s="56"/>
      <c r="Y48" s="56"/>
      <c r="Z48" s="56"/>
      <c r="AA48" s="56"/>
    </row>
  </sheetData>
  <sheetProtection password="B9FF" sheet="1" objects="1" scenarios="1"/>
  <mergeCells count="36">
    <mergeCell ref="V23:Z23"/>
    <mergeCell ref="V19:Z19"/>
    <mergeCell ref="V11:Z11"/>
    <mergeCell ref="V30:Z30"/>
    <mergeCell ref="V41:Z41"/>
    <mergeCell ref="V21:W21"/>
    <mergeCell ref="P26:Q26"/>
    <mergeCell ref="O28:P28"/>
    <mergeCell ref="B38:M38"/>
    <mergeCell ref="Q38:S38"/>
    <mergeCell ref="Q47:AA47"/>
    <mergeCell ref="Q32:S32"/>
    <mergeCell ref="T32:U32"/>
    <mergeCell ref="Q34:S34"/>
    <mergeCell ref="I41:S41"/>
    <mergeCell ref="T28:U28"/>
    <mergeCell ref="T34:U34"/>
    <mergeCell ref="Q36:S36"/>
    <mergeCell ref="T36:U36"/>
    <mergeCell ref="T38:U38"/>
    <mergeCell ref="Q48:AA48"/>
    <mergeCell ref="B47:L47"/>
    <mergeCell ref="B48:L48"/>
    <mergeCell ref="R3:S3"/>
    <mergeCell ref="F13:L13"/>
    <mergeCell ref="O13:U13"/>
    <mergeCell ref="M13:N13"/>
    <mergeCell ref="N17:P17"/>
    <mergeCell ref="U17:W17"/>
    <mergeCell ref="F7:S7"/>
    <mergeCell ref="F8:S8"/>
    <mergeCell ref="F9:S9"/>
    <mergeCell ref="T3:AA3"/>
    <mergeCell ref="B42:D42"/>
    <mergeCell ref="F17:H17"/>
    <mergeCell ref="K26:L26"/>
  </mergeCells>
  <pageMargins left="0.7" right="0.7" top="0.69" bottom="0.55000000000000004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2017-05-09T09:22:33Z</cp:lastPrinted>
  <dcterms:created xsi:type="dcterms:W3CDTF">2015-09-21T13:01:07Z</dcterms:created>
  <dcterms:modified xsi:type="dcterms:W3CDTF">2018-05-17T08:21:42Z</dcterms:modified>
</cp:coreProperties>
</file>